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'Sheet1'!$B$1:$L$22</definedName>
  </definedNames>
  <calcPr fullCalcOnLoad="1"/>
</workbook>
</file>

<file path=xl/sharedStrings.xml><?xml version="1.0" encoding="utf-8"?>
<sst xmlns="http://schemas.openxmlformats.org/spreadsheetml/2006/main" count="58" uniqueCount="53">
  <si>
    <t xml:space="preserve">                                 某小高层住宅楼安装工程技术经济指标实例分析表</t>
  </si>
  <si>
    <r>
      <t>工程计税方式：</t>
    </r>
    <r>
      <rPr>
        <b/>
        <sz val="10"/>
        <rFont val="宋体"/>
        <family val="0"/>
      </rPr>
      <t xml:space="preserve">简易计税  </t>
    </r>
    <r>
      <rPr>
        <b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     发布时间</t>
    </r>
    <r>
      <rPr>
        <sz val="10"/>
        <rFont val="宋体"/>
        <family val="0"/>
      </rPr>
      <t>:</t>
    </r>
    <r>
      <rPr>
        <sz val="10"/>
        <rFont val="宋体"/>
        <family val="0"/>
      </rPr>
      <t>2019年8月</t>
    </r>
  </si>
  <si>
    <t>工程概况</t>
  </si>
  <si>
    <t>建筑功能:</t>
  </si>
  <si>
    <t>教学楼</t>
  </si>
  <si>
    <t>层数(层):</t>
  </si>
  <si>
    <t>地上3层</t>
  </si>
  <si>
    <t>选用主要材料和设备品牌及厂家</t>
  </si>
  <si>
    <t>1电气:配电箱含内配件（上海人民电器厂（上联牌）、常熟开关、梅兰日兰（苏州））
      电缆电线（远东、上上、宝胜）
      电线配管（中财（不含新华财）、联塑、金牛、伟星）</t>
  </si>
  <si>
    <t>建筑面积(㎡):</t>
  </si>
  <si>
    <t>建筑高度(米):</t>
  </si>
  <si>
    <t>2给排水:UPVC管（中财（不含新华财）、联塑、金牛、伟星）</t>
  </si>
  <si>
    <t>房间住户数(户):</t>
  </si>
  <si>
    <t>3洁具：箭牌、浪鲸、欧路莎</t>
  </si>
  <si>
    <t>地下室面积(㎡):</t>
  </si>
  <si>
    <t>4灯具：三雄极光、OPPLE、雷士</t>
  </si>
  <si>
    <t>裙楼面积(㎡):</t>
  </si>
  <si>
    <t>塔楼面积(㎡):</t>
  </si>
  <si>
    <t>标准层层高(m):</t>
  </si>
  <si>
    <t>主要设备</t>
  </si>
  <si>
    <t>名称</t>
  </si>
  <si>
    <t>配电箱(台)</t>
  </si>
  <si>
    <t>结构类型:</t>
  </si>
  <si>
    <t>框架</t>
  </si>
  <si>
    <t>数量</t>
  </si>
  <si>
    <t>工程经济指标</t>
  </si>
  <si>
    <t>工程造价             (元)</t>
  </si>
  <si>
    <t>每平方米造价            (元)</t>
  </si>
  <si>
    <t>每平方米人工             (工日)</t>
  </si>
  <si>
    <t>分部分项工程费</t>
  </si>
  <si>
    <t>措施项目费</t>
  </si>
  <si>
    <t>其他项目费用</t>
  </si>
  <si>
    <t>规费</t>
  </si>
  <si>
    <t>税金</t>
  </si>
  <si>
    <t>其中主材</t>
  </si>
  <si>
    <t>占总造价比例</t>
  </si>
  <si>
    <t>每平方米建筑面积主要技术指标</t>
  </si>
  <si>
    <t>人工费           (元/㎡)</t>
  </si>
  <si>
    <t>主材费              (元/㎡)</t>
  </si>
  <si>
    <t>防雷接地（元/m2)</t>
  </si>
  <si>
    <t>雨水(元/㎡)</t>
  </si>
  <si>
    <t>污水(元/㎡)</t>
  </si>
  <si>
    <t>热水给水(元/㎡)</t>
  </si>
  <si>
    <t>冷水给水系统(元/㎡)</t>
  </si>
  <si>
    <t>食堂餐梯</t>
  </si>
  <si>
    <t>强电系统(元/㎡)</t>
  </si>
  <si>
    <t>火灾报警系统(元/㎡)</t>
  </si>
  <si>
    <t>喷淋系统(元/㎡)</t>
  </si>
  <si>
    <t>消火栓系统(元/㎡)</t>
  </si>
  <si>
    <t>箱泵一体化水箱(元/㎡)</t>
  </si>
  <si>
    <t>洁具(元/㎡)</t>
  </si>
  <si>
    <t>配电箱(元/㎡)</t>
  </si>
  <si>
    <t xml:space="preserve">本工程数据由南通海审工程项目管理有限公司提供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</si>
</sst>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%"/>
    <numFmt numFmtId="178" formatCode="0.000_ "/>
  </numFmts>
  <fonts count="42">
    <font>
      <sz val="12"/>
      <name val="宋体"/>
      <family val="0"/>
    </font>
    <font>
      <sz val="16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7" fontId="3" fillId="0" borderId="13" xfId="25" applyNumberFormat="1" applyFont="1" applyBorder="1" applyAlignment="1">
      <alignment horizontal="center" vertical="center"/>
    </xf>
    <xf numFmtId="177" fontId="3" fillId="0" borderId="14" xfId="25" applyNumberFormat="1" applyFont="1" applyBorder="1" applyAlignment="1">
      <alignment horizontal="center" vertical="center"/>
    </xf>
    <xf numFmtId="177" fontId="3" fillId="0" borderId="16" xfId="25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8.50390625" style="0" customWidth="1"/>
    <col min="2" max="2" width="5.00390625" style="1" customWidth="1"/>
    <col min="3" max="3" width="14.125" style="0" customWidth="1"/>
    <col min="4" max="4" width="12.375" style="0" customWidth="1"/>
    <col min="5" max="5" width="11.875" style="0" customWidth="1"/>
    <col min="6" max="6" width="12.875" style="0" customWidth="1"/>
    <col min="7" max="7" width="5.25390625" style="0" customWidth="1"/>
    <col min="8" max="8" width="6.375" style="0" customWidth="1"/>
    <col min="9" max="9" width="14.00390625" style="0" customWidth="1"/>
    <col min="10" max="10" width="14.875" style="0" customWidth="1"/>
    <col min="11" max="11" width="14.50390625" style="0" customWidth="1"/>
    <col min="12" max="12" width="16.50390625" style="0" customWidth="1"/>
  </cols>
  <sheetData>
    <row r="1" spans="2:12" ht="26.2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1"/>
    </row>
    <row r="2" spans="2:12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36.75" customHeight="1">
      <c r="B3" s="5" t="s">
        <v>2</v>
      </c>
      <c r="C3" s="6" t="s">
        <v>3</v>
      </c>
      <c r="D3" s="7" t="s">
        <v>4</v>
      </c>
      <c r="E3" s="6" t="s">
        <v>5</v>
      </c>
      <c r="F3" s="8" t="s">
        <v>6</v>
      </c>
      <c r="G3" s="5" t="s">
        <v>7</v>
      </c>
      <c r="H3" s="9" t="s">
        <v>8</v>
      </c>
      <c r="I3" s="32"/>
      <c r="J3" s="32"/>
      <c r="K3" s="32"/>
      <c r="L3" s="33"/>
    </row>
    <row r="4" spans="2:12" ht="18" customHeight="1">
      <c r="B4" s="5"/>
      <c r="C4" s="6" t="s">
        <v>9</v>
      </c>
      <c r="D4" s="10">
        <v>4566.81</v>
      </c>
      <c r="E4" s="6" t="s">
        <v>10</v>
      </c>
      <c r="F4" s="10">
        <v>12.3</v>
      </c>
      <c r="G4" s="5"/>
      <c r="H4" s="11" t="s">
        <v>11</v>
      </c>
      <c r="I4" s="11"/>
      <c r="J4" s="11"/>
      <c r="K4" s="11"/>
      <c r="L4" s="11"/>
    </row>
    <row r="5" spans="2:12" ht="18" customHeight="1">
      <c r="B5" s="5"/>
      <c r="C5" s="6" t="s">
        <v>12</v>
      </c>
      <c r="D5" s="10"/>
      <c r="E5" s="10"/>
      <c r="F5" s="10"/>
      <c r="G5" s="5"/>
      <c r="H5" s="11" t="s">
        <v>13</v>
      </c>
      <c r="I5" s="11"/>
      <c r="J5" s="11"/>
      <c r="K5" s="11"/>
      <c r="L5" s="11"/>
    </row>
    <row r="6" spans="2:12" ht="18" customHeight="1">
      <c r="B6" s="5"/>
      <c r="C6" s="6" t="s">
        <v>14</v>
      </c>
      <c r="D6" s="10">
        <v>0</v>
      </c>
      <c r="E6" s="10"/>
      <c r="F6" s="10"/>
      <c r="G6" s="5"/>
      <c r="H6" s="11" t="s">
        <v>15</v>
      </c>
      <c r="I6" s="11"/>
      <c r="J6" s="11"/>
      <c r="K6" s="11"/>
      <c r="L6" s="11"/>
    </row>
    <row r="7" spans="2:12" ht="18" customHeight="1">
      <c r="B7" s="5"/>
      <c r="C7" s="6" t="s">
        <v>16</v>
      </c>
      <c r="D7" s="10">
        <v>0</v>
      </c>
      <c r="E7" s="10"/>
      <c r="F7" s="10"/>
      <c r="G7" s="5"/>
      <c r="H7" s="11"/>
      <c r="I7" s="11"/>
      <c r="J7" s="11"/>
      <c r="K7" s="11"/>
      <c r="L7" s="11"/>
    </row>
    <row r="8" spans="2:12" ht="18" customHeight="1">
      <c r="B8" s="5"/>
      <c r="C8" s="6" t="s">
        <v>17</v>
      </c>
      <c r="D8" s="10">
        <v>0</v>
      </c>
      <c r="E8" s="10"/>
      <c r="F8" s="10"/>
      <c r="G8" s="5"/>
      <c r="H8" s="11"/>
      <c r="I8" s="11"/>
      <c r="J8" s="11"/>
      <c r="K8" s="11"/>
      <c r="L8" s="11"/>
    </row>
    <row r="9" spans="2:12" ht="18" customHeight="1">
      <c r="B9" s="5"/>
      <c r="C9" s="6" t="s">
        <v>18</v>
      </c>
      <c r="D9" s="10">
        <v>3</v>
      </c>
      <c r="E9" s="10"/>
      <c r="F9" s="10"/>
      <c r="G9" s="5" t="s">
        <v>19</v>
      </c>
      <c r="H9" s="12" t="s">
        <v>20</v>
      </c>
      <c r="I9" s="12" t="s">
        <v>21</v>
      </c>
      <c r="J9" s="12"/>
      <c r="K9" s="12"/>
      <c r="L9" s="34"/>
    </row>
    <row r="10" spans="2:12" ht="18" customHeight="1">
      <c r="B10" s="5"/>
      <c r="C10" s="6" t="s">
        <v>22</v>
      </c>
      <c r="D10" s="10" t="s">
        <v>23</v>
      </c>
      <c r="E10" s="10"/>
      <c r="F10" s="10"/>
      <c r="G10" s="5"/>
      <c r="H10" s="12" t="s">
        <v>24</v>
      </c>
      <c r="I10" s="17">
        <v>26</v>
      </c>
      <c r="J10" s="17"/>
      <c r="K10" s="17"/>
      <c r="L10" s="17"/>
    </row>
    <row r="11" spans="2:12" ht="18" customHeight="1">
      <c r="B11" s="5" t="s">
        <v>25</v>
      </c>
      <c r="C11" s="13" t="s">
        <v>26</v>
      </c>
      <c r="D11" s="13" t="s">
        <v>27</v>
      </c>
      <c r="E11" s="13" t="s">
        <v>28</v>
      </c>
      <c r="F11" s="12" t="s">
        <v>29</v>
      </c>
      <c r="G11" s="14" t="s">
        <v>30</v>
      </c>
      <c r="H11" s="15"/>
      <c r="I11" s="12" t="s">
        <v>31</v>
      </c>
      <c r="J11" s="12" t="s">
        <v>32</v>
      </c>
      <c r="K11" s="12" t="s">
        <v>33</v>
      </c>
      <c r="L11" s="12" t="s">
        <v>34</v>
      </c>
    </row>
    <row r="12" spans="2:12" ht="18" customHeight="1">
      <c r="B12" s="5"/>
      <c r="C12" s="16"/>
      <c r="D12" s="16"/>
      <c r="E12" s="16"/>
      <c r="F12" s="12" t="s">
        <v>35</v>
      </c>
      <c r="G12" s="14" t="s">
        <v>35</v>
      </c>
      <c r="H12" s="15"/>
      <c r="I12" s="12" t="s">
        <v>35</v>
      </c>
      <c r="J12" s="12" t="s">
        <v>35</v>
      </c>
      <c r="K12" s="12" t="s">
        <v>35</v>
      </c>
      <c r="L12" s="12" t="s">
        <v>35</v>
      </c>
    </row>
    <row r="13" spans="2:12" ht="18" customHeight="1">
      <c r="B13" s="5"/>
      <c r="C13" s="17">
        <v>1213020.09</v>
      </c>
      <c r="D13" s="18">
        <f>C13/(D4)</f>
        <v>265.61650035801796</v>
      </c>
      <c r="E13" s="18">
        <f>2821.37/(D4)</f>
        <v>0.6177988574081251</v>
      </c>
      <c r="F13" s="17">
        <v>1102389.74</v>
      </c>
      <c r="G13" s="19">
        <v>41678.79</v>
      </c>
      <c r="H13" s="20"/>
      <c r="I13" s="17">
        <v>0</v>
      </c>
      <c r="J13" s="17">
        <v>29517.02</v>
      </c>
      <c r="K13" s="17">
        <v>39432.54</v>
      </c>
      <c r="L13" s="17">
        <v>641148.78</v>
      </c>
    </row>
    <row r="14" spans="2:12" ht="18" customHeight="1">
      <c r="B14" s="5"/>
      <c r="C14" s="17"/>
      <c r="D14" s="21"/>
      <c r="E14" s="21"/>
      <c r="F14" s="22">
        <f>F13/C13</f>
        <v>0.9087975946053787</v>
      </c>
      <c r="G14" s="23">
        <f>G13/C13</f>
        <v>0.034359521613529086</v>
      </c>
      <c r="H14" s="24"/>
      <c r="I14" s="22">
        <f>I13/C13</f>
        <v>0</v>
      </c>
      <c r="J14" s="22">
        <f>J13/C13</f>
        <v>0.024333496405653098</v>
      </c>
      <c r="K14" s="22">
        <f>K13/C13</f>
        <v>0.032507738598129894</v>
      </c>
      <c r="L14" s="22">
        <f>L13/C13</f>
        <v>0.5285557801437567</v>
      </c>
    </row>
    <row r="15" spans="2:12" ht="24">
      <c r="B15" s="5" t="s">
        <v>36</v>
      </c>
      <c r="C15" s="13" t="s">
        <v>37</v>
      </c>
      <c r="D15" s="13" t="s">
        <v>38</v>
      </c>
      <c r="E15" s="13" t="s">
        <v>39</v>
      </c>
      <c r="F15" s="13" t="s">
        <v>40</v>
      </c>
      <c r="G15" s="25" t="s">
        <v>41</v>
      </c>
      <c r="H15" s="26"/>
      <c r="I15" s="13" t="s">
        <v>42</v>
      </c>
      <c r="J15" s="13" t="s">
        <v>43</v>
      </c>
      <c r="K15" s="13" t="s">
        <v>44</v>
      </c>
      <c r="L15" s="13" t="s">
        <v>45</v>
      </c>
    </row>
    <row r="16" spans="2:12" ht="18" customHeight="1">
      <c r="B16" s="5"/>
      <c r="C16" s="27">
        <f>248416.35/D4</f>
        <v>54.396033555151185</v>
      </c>
      <c r="D16" s="27">
        <f>L13/D4</f>
        <v>140.39313656578662</v>
      </c>
      <c r="E16" s="27">
        <v>8.26</v>
      </c>
      <c r="F16" s="27">
        <v>5.02</v>
      </c>
      <c r="G16" s="28">
        <v>6.63</v>
      </c>
      <c r="H16" s="29"/>
      <c r="I16" s="27">
        <v>2.82</v>
      </c>
      <c r="J16" s="27">
        <v>5.01</v>
      </c>
      <c r="K16" s="27">
        <v>4.99</v>
      </c>
      <c r="L16" s="27">
        <v>81.93</v>
      </c>
    </row>
    <row r="17" spans="2:12" ht="24">
      <c r="B17" s="5"/>
      <c r="C17" s="13" t="s">
        <v>46</v>
      </c>
      <c r="D17" s="13" t="s">
        <v>47</v>
      </c>
      <c r="E17" s="13" t="s">
        <v>48</v>
      </c>
      <c r="F17" s="13" t="s">
        <v>49</v>
      </c>
      <c r="G17" s="25" t="s">
        <v>50</v>
      </c>
      <c r="H17" s="26"/>
      <c r="I17" s="13" t="s">
        <v>51</v>
      </c>
      <c r="J17" s="13"/>
      <c r="K17" s="13"/>
      <c r="L17" s="13"/>
    </row>
    <row r="18" spans="2:12" ht="18" customHeight="1">
      <c r="B18" s="5"/>
      <c r="C18" s="27">
        <v>19.56</v>
      </c>
      <c r="D18" s="27">
        <v>34.47</v>
      </c>
      <c r="E18" s="27">
        <v>23.27</v>
      </c>
      <c r="F18" s="27">
        <v>14.55</v>
      </c>
      <c r="G18" s="28">
        <v>25.09</v>
      </c>
      <c r="H18" s="29"/>
      <c r="I18" s="27">
        <v>7.86</v>
      </c>
      <c r="J18" s="27"/>
      <c r="K18" s="27"/>
      <c r="L18" s="27"/>
    </row>
    <row r="19" spans="2:12" ht="18" customHeight="1">
      <c r="B19" s="5"/>
      <c r="C19" s="13"/>
      <c r="D19" s="13"/>
      <c r="E19" s="13"/>
      <c r="F19" s="13"/>
      <c r="G19" s="25"/>
      <c r="H19" s="26"/>
      <c r="I19" s="13"/>
      <c r="J19" s="13"/>
      <c r="K19" s="13"/>
      <c r="L19" s="13"/>
    </row>
    <row r="20" spans="2:12" ht="18" customHeight="1">
      <c r="B20" s="5"/>
      <c r="C20" s="27"/>
      <c r="D20" s="27"/>
      <c r="E20" s="27"/>
      <c r="F20" s="27"/>
      <c r="G20" s="28"/>
      <c r="H20" s="29"/>
      <c r="I20" s="27"/>
      <c r="J20" s="27"/>
      <c r="K20" s="27"/>
      <c r="L20" s="27"/>
    </row>
    <row r="21" spans="2:12" ht="18" customHeight="1">
      <c r="B21" s="5"/>
      <c r="C21" s="13"/>
      <c r="D21" s="13"/>
      <c r="E21" s="13"/>
      <c r="F21" s="13"/>
      <c r="G21" s="25"/>
      <c r="H21" s="26"/>
      <c r="I21" s="13"/>
      <c r="J21" s="13"/>
      <c r="K21" s="13"/>
      <c r="L21" s="13"/>
    </row>
    <row r="22" spans="2:12" ht="18" customHeight="1">
      <c r="B22" s="5"/>
      <c r="C22" s="27"/>
      <c r="D22" s="27"/>
      <c r="E22" s="27"/>
      <c r="F22" s="27"/>
      <c r="G22" s="28"/>
      <c r="H22" s="29"/>
      <c r="I22" s="27"/>
      <c r="J22" s="27"/>
      <c r="K22" s="27"/>
      <c r="L22" s="27"/>
    </row>
    <row r="23" spans="2:8" ht="18" customHeight="1">
      <c r="B23" s="30" t="s">
        <v>52</v>
      </c>
      <c r="C23" s="30"/>
      <c r="D23" s="30"/>
      <c r="E23" s="30"/>
      <c r="F23" s="30"/>
      <c r="G23" s="30"/>
      <c r="H23" s="30"/>
    </row>
    <row r="24" ht="18" customHeight="1"/>
    <row r="25" ht="18" customHeight="1"/>
  </sheetData>
  <sheetProtection/>
  <mergeCells count="38">
    <mergeCell ref="B1:L1"/>
    <mergeCell ref="B2:L2"/>
    <mergeCell ref="H3:L3"/>
    <mergeCell ref="H4:L4"/>
    <mergeCell ref="D5:F5"/>
    <mergeCell ref="H5:L5"/>
    <mergeCell ref="D6:F6"/>
    <mergeCell ref="H6:L6"/>
    <mergeCell ref="D7:F7"/>
    <mergeCell ref="H7:L7"/>
    <mergeCell ref="D8:F8"/>
    <mergeCell ref="H8:L8"/>
    <mergeCell ref="D9:F9"/>
    <mergeCell ref="D10:F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B23:H23"/>
    <mergeCell ref="B3:B10"/>
    <mergeCell ref="B11:B14"/>
    <mergeCell ref="B15:B22"/>
    <mergeCell ref="C11:C12"/>
    <mergeCell ref="C13:C14"/>
    <mergeCell ref="D11:D12"/>
    <mergeCell ref="D13:D14"/>
    <mergeCell ref="E11:E12"/>
    <mergeCell ref="E13:E14"/>
    <mergeCell ref="G3:G8"/>
    <mergeCell ref="G9:G10"/>
  </mergeCells>
  <printOptions horizontalCentered="1" verticalCentered="1"/>
  <pageMargins left="0.5905511811023623" right="0.3937007874015748" top="0.7874015748031497" bottom="0.5905511811023623" header="0.1968503937007874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王小力</cp:lastModifiedBy>
  <cp:lastPrinted>2013-01-22T01:43:55Z</cp:lastPrinted>
  <dcterms:created xsi:type="dcterms:W3CDTF">2008-04-02T07:38:16Z</dcterms:created>
  <dcterms:modified xsi:type="dcterms:W3CDTF">2019-09-23T06:04:41Z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