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0m、12m、15m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<sst xmlns="http://schemas.openxmlformats.org/spreadsheetml/2006/main" count="44" uniqueCount="30">
  <si>
    <t>普通脚手钢管高大支模增加费性补充计价定额</t>
  </si>
  <si>
    <t xml:space="preserve">工作内容：1、搭、拆高大支模支撑架系统                </t>
  </si>
  <si>
    <t xml:space="preserve">          2、拆除后材料场内堆放和材料场内、外运输</t>
  </si>
  <si>
    <t xml:space="preserve">          3、按专家论证认可的专项施工方案实施</t>
  </si>
  <si>
    <t xml:space="preserve"> 计量单位：m3</t>
  </si>
  <si>
    <t>定 额 编 号</t>
  </si>
  <si>
    <t>21-补1</t>
  </si>
  <si>
    <t>21-补2</t>
  </si>
  <si>
    <t>21-补3</t>
  </si>
  <si>
    <t>21-补4</t>
  </si>
  <si>
    <t>项     目</t>
  </si>
  <si>
    <t>单
位</t>
  </si>
  <si>
    <t>单
价</t>
  </si>
  <si>
    <t>高支模支撑  增加费</t>
  </si>
  <si>
    <t>10米以内</t>
  </si>
  <si>
    <t>12米以内</t>
  </si>
  <si>
    <t>15米以内</t>
  </si>
  <si>
    <t>18米以内</t>
  </si>
  <si>
    <t>数量</t>
  </si>
  <si>
    <t>合计</t>
  </si>
  <si>
    <t>综 合 单 价</t>
  </si>
  <si>
    <t>元</t>
  </si>
  <si>
    <t>其
中</t>
  </si>
  <si>
    <t>人 工 费</t>
  </si>
  <si>
    <t>材 料 费</t>
  </si>
  <si>
    <t>机 械 费</t>
  </si>
  <si>
    <t>管 理 费</t>
  </si>
  <si>
    <t>利    润</t>
  </si>
  <si>
    <t>二类工</t>
  </si>
  <si>
    <t>工日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</si>
</sst>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4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9">
    <xf numFmtId="0" fontId="0" fillId="0" borderId="0" xfId="0" applyAlignment="1">
      <alignment/>
    </xf>
    <xf numFmtId="0" fontId="39" fillId="0" borderId="0" xfId="63" applyFont="1" applyAlignment="1">
      <alignment horizontal="center" vertical="center"/>
      <protection/>
    </xf>
    <xf numFmtId="0" fontId="42" fillId="0" borderId="0" xfId="63" applyFont="1" applyBorder="1" applyAlignment="1">
      <alignment horizontal="left" vertical="center"/>
      <protection/>
    </xf>
    <xf numFmtId="0" fontId="42" fillId="0" borderId="0" xfId="63" applyFont="1" applyBorder="1" applyAlignment="1">
      <alignment horizontal="right" vertical="center"/>
      <protection/>
    </xf>
    <xf numFmtId="0" fontId="43" fillId="0" borderId="10" xfId="63" applyFont="1" applyBorder="1" applyAlignment="1">
      <alignment horizontal="center" vertical="center"/>
      <protection/>
    </xf>
    <xf numFmtId="0" fontId="43" fillId="0" borderId="10" xfId="63" applyFont="1" applyBorder="1" applyAlignment="1">
      <alignment horizontal="center" vertical="center" wrapText="1"/>
      <protection/>
    </xf>
    <xf numFmtId="176" fontId="43" fillId="0" borderId="10" xfId="63" applyNumberFormat="1" applyFont="1" applyBorder="1" applyAlignment="1">
      <alignment horizontal="center" vertical="center"/>
      <protection/>
    </xf>
    <xf numFmtId="177" fontId="43" fillId="0" borderId="10" xfId="63" applyNumberFormat="1" applyFont="1" applyBorder="1" applyAlignment="1">
      <alignment horizontal="center" vertical="center"/>
      <protection/>
    </xf>
    <xf numFmtId="0" fontId="42" fillId="0" borderId="0" xfId="63" applyFont="1" applyAlignment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O13" sqref="O13"/>
    </sheetView>
  </sheetViews>
  <sheetFormatPr defaultColWidth="8.625" defaultRowHeight="14.25"/>
  <cols>
    <col min="1" max="1" width="5.375" style="0" customWidth="1"/>
    <col min="2" max="2" width="8.50390625" style="0" customWidth="1"/>
    <col min="3" max="3" width="2.125" style="0" customWidth="1"/>
    <col min="4" max="4" width="5.25390625" style="0" customWidth="1"/>
    <col min="5" max="5" width="6.75390625" style="0" customWidth="1"/>
    <col min="6" max="6" width="5.875" style="0" customWidth="1"/>
    <col min="7" max="8" width="5.625" style="0" customWidth="1"/>
    <col min="9" max="9" width="6.375" style="0" customWidth="1"/>
    <col min="10" max="10" width="6.25390625" style="0" customWidth="1"/>
    <col min="11" max="11" width="5.625" style="0" customWidth="1"/>
    <col min="12" max="12" width="6.625" style="0" customWidth="1"/>
    <col min="13" max="13" width="6.25390625" style="0" customWidth="1"/>
  </cols>
  <sheetData>
    <row r="1" spans="1:13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1" ht="21" customHeight="1">
      <c r="A2" s="2" t="s">
        <v>1</v>
      </c>
      <c r="B2" s="2"/>
      <c r="C2" s="2"/>
      <c r="D2" s="2"/>
      <c r="E2" s="2"/>
      <c r="F2" s="2"/>
      <c r="G2" s="2"/>
      <c r="H2" s="2"/>
      <c r="I2" s="3"/>
      <c r="J2" s="2"/>
      <c r="K2" s="3"/>
    </row>
    <row r="3" spans="1:11" ht="21" customHeight="1">
      <c r="A3" s="2" t="s">
        <v>2</v>
      </c>
      <c r="B3" s="2"/>
      <c r="C3" s="2"/>
      <c r="D3" s="2"/>
      <c r="E3" s="2"/>
      <c r="F3" s="2"/>
      <c r="G3" s="2"/>
      <c r="H3" s="2"/>
      <c r="I3" s="3"/>
      <c r="J3" s="2"/>
      <c r="K3" s="3"/>
    </row>
    <row r="4" spans="1:11" ht="21" customHeight="1">
      <c r="A4" s="2" t="s">
        <v>3</v>
      </c>
      <c r="B4" s="2"/>
      <c r="C4" s="2"/>
      <c r="D4" s="2"/>
      <c r="E4" s="2"/>
      <c r="F4" s="2"/>
      <c r="G4" s="2"/>
      <c r="H4" s="2"/>
      <c r="I4" s="3"/>
      <c r="J4" s="2"/>
      <c r="K4" s="3"/>
    </row>
    <row r="5" spans="1:13" ht="21" customHeight="1">
      <c r="A5" s="2"/>
      <c r="B5" s="2"/>
      <c r="C5" s="2"/>
      <c r="D5" s="2"/>
      <c r="E5" s="2"/>
      <c r="F5" s="2"/>
      <c r="G5" s="3"/>
      <c r="H5" s="2"/>
      <c r="I5" s="3"/>
      <c r="J5" s="8" t="s">
        <v>4</v>
      </c>
      <c r="K5" s="8"/>
      <c r="L5" s="8"/>
      <c r="M5" s="8"/>
    </row>
    <row r="6" spans="1:13" ht="18" customHeight="1">
      <c r="A6" s="4" t="s">
        <v>5</v>
      </c>
      <c r="B6" s="4"/>
      <c r="C6" s="4"/>
      <c r="D6" s="4"/>
      <c r="E6" s="4"/>
      <c r="F6" s="4" t="s">
        <v>6</v>
      </c>
      <c r="G6" s="4"/>
      <c r="H6" s="4" t="s">
        <v>7</v>
      </c>
      <c r="I6" s="4"/>
      <c r="J6" s="4" t="s">
        <v>8</v>
      </c>
      <c r="K6" s="4"/>
      <c r="L6" s="4" t="s">
        <v>9</v>
      </c>
      <c r="M6" s="4"/>
    </row>
    <row r="7" spans="1:13" ht="27.75" customHeight="1">
      <c r="A7" s="4" t="s">
        <v>10</v>
      </c>
      <c r="B7" s="4"/>
      <c r="C7" s="4"/>
      <c r="D7" s="5" t="s">
        <v>11</v>
      </c>
      <c r="E7" s="5" t="s">
        <v>12</v>
      </c>
      <c r="F7" s="5" t="s">
        <v>13</v>
      </c>
      <c r="G7" s="5"/>
      <c r="H7" s="5" t="s">
        <v>13</v>
      </c>
      <c r="I7" s="5"/>
      <c r="J7" s="5" t="s">
        <v>13</v>
      </c>
      <c r="K7" s="5"/>
      <c r="L7" s="5" t="s">
        <v>13</v>
      </c>
      <c r="M7" s="5"/>
    </row>
    <row r="8" spans="1:13" ht="18" customHeight="1">
      <c r="A8" s="4"/>
      <c r="B8" s="4"/>
      <c r="C8" s="4"/>
      <c r="D8" s="5"/>
      <c r="E8" s="5"/>
      <c r="F8" s="5" t="s">
        <v>14</v>
      </c>
      <c r="G8" s="5"/>
      <c r="H8" s="5" t="s">
        <v>15</v>
      </c>
      <c r="I8" s="5"/>
      <c r="J8" s="5" t="s">
        <v>16</v>
      </c>
      <c r="K8" s="5"/>
      <c r="L8" s="5" t="s">
        <v>17</v>
      </c>
      <c r="M8" s="5"/>
    </row>
    <row r="9" spans="1:13" ht="18" customHeight="1">
      <c r="A9" s="4"/>
      <c r="B9" s="4"/>
      <c r="C9" s="4"/>
      <c r="D9" s="4"/>
      <c r="E9" s="4"/>
      <c r="F9" s="4" t="s">
        <v>18</v>
      </c>
      <c r="G9" s="4" t="s">
        <v>19</v>
      </c>
      <c r="H9" s="4" t="s">
        <v>18</v>
      </c>
      <c r="I9" s="4" t="s">
        <v>19</v>
      </c>
      <c r="J9" s="4" t="s">
        <v>18</v>
      </c>
      <c r="K9" s="4" t="s">
        <v>19</v>
      </c>
      <c r="L9" s="4" t="s">
        <v>18</v>
      </c>
      <c r="M9" s="4" t="s">
        <v>19</v>
      </c>
    </row>
    <row r="10" spans="1:13" ht="18" customHeight="1">
      <c r="A10" s="4" t="s">
        <v>20</v>
      </c>
      <c r="B10" s="4"/>
      <c r="C10" s="4"/>
      <c r="D10" s="4"/>
      <c r="E10" s="4" t="s">
        <v>21</v>
      </c>
      <c r="F10" s="6">
        <f>G16+F14+F15</f>
        <v>11.621379310344826</v>
      </c>
      <c r="G10" s="6"/>
      <c r="H10" s="6">
        <f aca="true" t="shared" si="0" ref="H10:L10">I16+H14+H15</f>
        <v>13.558275862068964</v>
      </c>
      <c r="I10" s="6"/>
      <c r="J10" s="6">
        <f t="shared" si="0"/>
        <v>16.46362068965517</v>
      </c>
      <c r="K10" s="6"/>
      <c r="L10" s="6">
        <f t="shared" si="0"/>
        <v>19.368965517241378</v>
      </c>
      <c r="M10" s="4"/>
    </row>
    <row r="11" spans="1:13" ht="18" customHeight="1">
      <c r="A11" s="5" t="s">
        <v>22</v>
      </c>
      <c r="B11" s="4" t="s">
        <v>23</v>
      </c>
      <c r="C11" s="4"/>
      <c r="D11" s="4"/>
      <c r="E11" s="4" t="s">
        <v>21</v>
      </c>
      <c r="F11" s="6">
        <f>G16</f>
        <v>8.482758620689655</v>
      </c>
      <c r="G11" s="6"/>
      <c r="H11" s="6">
        <f>I16</f>
        <v>9.89655172413793</v>
      </c>
      <c r="I11" s="6"/>
      <c r="J11" s="6">
        <f>K16</f>
        <v>12.017241379310343</v>
      </c>
      <c r="K11" s="6"/>
      <c r="L11" s="6">
        <f>M16</f>
        <v>14.13793103448276</v>
      </c>
      <c r="M11" s="6"/>
    </row>
    <row r="12" spans="1:13" ht="18" customHeight="1">
      <c r="A12" s="4"/>
      <c r="B12" s="4" t="s">
        <v>24</v>
      </c>
      <c r="C12" s="4"/>
      <c r="D12" s="4"/>
      <c r="E12" s="4" t="s">
        <v>21</v>
      </c>
      <c r="F12" s="6"/>
      <c r="G12" s="6"/>
      <c r="H12" s="6"/>
      <c r="I12" s="6"/>
      <c r="J12" s="6"/>
      <c r="K12" s="6"/>
      <c r="L12" s="6"/>
      <c r="M12" s="6"/>
    </row>
    <row r="13" spans="1:13" ht="18" customHeight="1">
      <c r="A13" s="4"/>
      <c r="B13" s="4" t="s">
        <v>25</v>
      </c>
      <c r="C13" s="4"/>
      <c r="D13" s="4"/>
      <c r="E13" s="4" t="s">
        <v>21</v>
      </c>
      <c r="F13" s="6"/>
      <c r="G13" s="6"/>
      <c r="H13" s="6"/>
      <c r="I13" s="6"/>
      <c r="J13" s="6"/>
      <c r="K13" s="6"/>
      <c r="L13" s="6"/>
      <c r="M13" s="6"/>
    </row>
    <row r="14" spans="1:13" ht="18" customHeight="1">
      <c r="A14" s="4"/>
      <c r="B14" s="4" t="s">
        <v>26</v>
      </c>
      <c r="C14" s="4"/>
      <c r="D14" s="4"/>
      <c r="E14" s="4" t="s">
        <v>21</v>
      </c>
      <c r="F14" s="6">
        <f>G16*0.25</f>
        <v>2.1206896551724137</v>
      </c>
      <c r="G14" s="6"/>
      <c r="H14" s="6">
        <f aca="true" t="shared" si="1" ref="H14:L14">I16*0.25</f>
        <v>2.4741379310344827</v>
      </c>
      <c r="I14" s="6"/>
      <c r="J14" s="6">
        <f t="shared" si="1"/>
        <v>3.004310344827586</v>
      </c>
      <c r="K14" s="6"/>
      <c r="L14" s="6">
        <f t="shared" si="1"/>
        <v>3.53448275862069</v>
      </c>
      <c r="M14" s="6"/>
    </row>
    <row r="15" spans="1:13" ht="18" customHeight="1">
      <c r="A15" s="4"/>
      <c r="B15" s="4" t="s">
        <v>27</v>
      </c>
      <c r="C15" s="4"/>
      <c r="D15" s="4"/>
      <c r="E15" s="4" t="s">
        <v>21</v>
      </c>
      <c r="F15" s="6">
        <f>G16*0.12</f>
        <v>1.0179310344827586</v>
      </c>
      <c r="G15" s="6"/>
      <c r="H15" s="6">
        <f aca="true" t="shared" si="2" ref="H15:L15">I16*0.12</f>
        <v>1.1875862068965517</v>
      </c>
      <c r="I15" s="6"/>
      <c r="J15" s="6">
        <f t="shared" si="2"/>
        <v>1.4420689655172412</v>
      </c>
      <c r="K15" s="6"/>
      <c r="L15" s="6">
        <f t="shared" si="2"/>
        <v>1.696551724137931</v>
      </c>
      <c r="M15" s="6"/>
    </row>
    <row r="16" spans="1:13" ht="18" customHeight="1">
      <c r="A16" s="4" t="s">
        <v>28</v>
      </c>
      <c r="B16" s="4"/>
      <c r="C16" s="4" t="s">
        <v>29</v>
      </c>
      <c r="D16" s="4"/>
      <c r="E16" s="4">
        <v>82</v>
      </c>
      <c r="F16" s="7">
        <f>12/116</f>
        <v>0.10344827586206896</v>
      </c>
      <c r="G16" s="6">
        <f>E16*F16</f>
        <v>8.482758620689655</v>
      </c>
      <c r="H16" s="7">
        <f>14/116</f>
        <v>0.1206896551724138</v>
      </c>
      <c r="I16" s="6">
        <f>E16*H16</f>
        <v>9.89655172413793</v>
      </c>
      <c r="J16" s="7">
        <f>17/116</f>
        <v>0.14655172413793102</v>
      </c>
      <c r="K16" s="6">
        <f>E16*J16</f>
        <v>12.017241379310343</v>
      </c>
      <c r="L16" s="7">
        <f>20/116</f>
        <v>0.1724137931034483</v>
      </c>
      <c r="M16" s="6">
        <f>E16*L16</f>
        <v>14.13793103448276</v>
      </c>
    </row>
  </sheetData>
  <sheetProtection/>
  <mergeCells count="54">
    <mergeCell ref="A1:M1"/>
    <mergeCell ref="A2:H2"/>
    <mergeCell ref="A3:H3"/>
    <mergeCell ref="A4:H4"/>
    <mergeCell ref="J5:M5"/>
    <mergeCell ref="A6:E6"/>
    <mergeCell ref="F6:G6"/>
    <mergeCell ref="H6:I6"/>
    <mergeCell ref="J6:K6"/>
    <mergeCell ref="L6:M6"/>
    <mergeCell ref="F7:G7"/>
    <mergeCell ref="H7:I7"/>
    <mergeCell ref="J7:K7"/>
    <mergeCell ref="L7:M7"/>
    <mergeCell ref="F8:G8"/>
    <mergeCell ref="H8:I8"/>
    <mergeCell ref="J8:K8"/>
    <mergeCell ref="L8:M8"/>
    <mergeCell ref="A10:D10"/>
    <mergeCell ref="F10:G10"/>
    <mergeCell ref="H10:I10"/>
    <mergeCell ref="J10:K10"/>
    <mergeCell ref="L10:M10"/>
    <mergeCell ref="B11:D11"/>
    <mergeCell ref="F11:G11"/>
    <mergeCell ref="H11:I11"/>
    <mergeCell ref="J11:K11"/>
    <mergeCell ref="L11:M11"/>
    <mergeCell ref="B12:D12"/>
    <mergeCell ref="F12:G12"/>
    <mergeCell ref="H12:I12"/>
    <mergeCell ref="J12:K12"/>
    <mergeCell ref="L12:M12"/>
    <mergeCell ref="B13:D13"/>
    <mergeCell ref="F13:G13"/>
    <mergeCell ref="H13:I13"/>
    <mergeCell ref="J13:K13"/>
    <mergeCell ref="L13:M13"/>
    <mergeCell ref="B14:D14"/>
    <mergeCell ref="F14:G14"/>
    <mergeCell ref="H14:I14"/>
    <mergeCell ref="J14:K14"/>
    <mergeCell ref="L14:M14"/>
    <mergeCell ref="B15:D15"/>
    <mergeCell ref="F15:G15"/>
    <mergeCell ref="H15:I15"/>
    <mergeCell ref="J15:K15"/>
    <mergeCell ref="L15:M15"/>
    <mergeCell ref="A16:B16"/>
    <mergeCell ref="C16:D16"/>
    <mergeCell ref="A11:A15"/>
    <mergeCell ref="D7:D9"/>
    <mergeCell ref="E7:E9"/>
    <mergeCell ref="A7:C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王小力</cp:lastModifiedBy>
  <cp:lastPrinted>2019-01-02T02:50:47Z</cp:lastPrinted>
  <dcterms:created xsi:type="dcterms:W3CDTF">1996-12-17T01:32:42Z</dcterms:created>
  <dcterms:modified xsi:type="dcterms:W3CDTF">2022-08-02T06:57:59Z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6AC9E59E294242A4B1C7826773769A00</vt:lpwstr>
  </property>
</Properties>
</file>